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him\Downloads\"/>
    </mc:Choice>
  </mc:AlternateContent>
  <xr:revisionPtr revIDLastSave="0" documentId="13_ncr:1_{1095772B-AAA9-451E-8879-6DA271B1FD05}" xr6:coauthVersionLast="47" xr6:coauthVersionMax="47" xr10:uidLastSave="{00000000-0000-0000-0000-000000000000}"/>
  <bookViews>
    <workbookView xWindow="2730" yWindow="795" windowWidth="23895" windowHeight="14445" xr2:uid="{00000000-000D-0000-FFFF-FFFF00000000}"/>
  </bookViews>
  <sheets>
    <sheet name="Definitions &amp; Formulas" sheetId="1" r:id="rId1"/>
    <sheet name="Summary" sheetId="2" r:id="rId2"/>
    <sheet name="Action Pla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2" i="2"/>
  <c r="C5" i="1" s="1"/>
  <c r="B11" i="2"/>
  <c r="C4" i="1" s="1"/>
  <c r="B10" i="2"/>
  <c r="B14" i="2" s="1"/>
  <c r="B9" i="2"/>
  <c r="C2" i="1" s="1"/>
  <c r="C6" i="1"/>
  <c r="C3" i="1" l="1"/>
  <c r="C7" i="1"/>
</calcChain>
</file>

<file path=xl/sharedStrings.xml><?xml version="1.0" encoding="utf-8"?>
<sst xmlns="http://schemas.openxmlformats.org/spreadsheetml/2006/main" count="63" uniqueCount="50">
  <si>
    <t>KPI</t>
  </si>
  <si>
    <t>Definition</t>
  </si>
  <si>
    <t>Excel Formula</t>
  </si>
  <si>
    <t>ROAS</t>
  </si>
  <si>
    <t>Return on Advertising Spend = Revenue ÷ Advertising Spend</t>
  </si>
  <si>
    <t>CAC</t>
  </si>
  <si>
    <t>Customer Acquisition Cost = Advertising Spend ÷ New Customers</t>
  </si>
  <si>
    <t>AOV</t>
  </si>
  <si>
    <t>Average Order Value = Revenue ÷ New Customers</t>
  </si>
  <si>
    <t>LTV</t>
  </si>
  <si>
    <t>Lifetime Value = Gross Margin × Revenue ÷ New Customers</t>
  </si>
  <si>
    <t>Repeat Rate</t>
  </si>
  <si>
    <t>Returning ÷ New Customers</t>
  </si>
  <si>
    <t>LTV/CAC</t>
  </si>
  <si>
    <t>Efficiency Ratio: LTV ÷ CAC</t>
  </si>
  <si>
    <t>NPS</t>
  </si>
  <si>
    <t>Net Promoter Score (Survey)</t>
  </si>
  <si>
    <t>(manual input)</t>
  </si>
  <si>
    <t>Brand Search Volume</t>
  </si>
  <si>
    <t>Monthly brand keyword searches</t>
  </si>
  <si>
    <t>Churn Rate</t>
  </si>
  <si>
    <t>Customers lost ÷ Total customers</t>
  </si>
  <si>
    <t>Management KPI Summary</t>
  </si>
  <si>
    <t>Advertising Spend</t>
  </si>
  <si>
    <t>Revenue</t>
  </si>
  <si>
    <t>New Customers</t>
  </si>
  <si>
    <t>Returning Customers</t>
  </si>
  <si>
    <t>Gross Margin %</t>
  </si>
  <si>
    <t>Computed KPIs</t>
  </si>
  <si>
    <t>Department</t>
  </si>
  <si>
    <t>Threshold/Target</t>
  </si>
  <si>
    <t>Recommended Action</t>
  </si>
  <si>
    <t>Owner</t>
  </si>
  <si>
    <t>Due Date</t>
  </si>
  <si>
    <t>Marketing</t>
  </si>
  <si>
    <t>&lt; 3.0</t>
  </si>
  <si>
    <t>Marketing Lead</t>
  </si>
  <si>
    <t>Growth</t>
  </si>
  <si>
    <t>&gt; LTV/3</t>
  </si>
  <si>
    <t>Improve onboarding &amp; optimize funnel</t>
  </si>
  <si>
    <t>Growth PM</t>
  </si>
  <si>
    <t>Product</t>
  </si>
  <si>
    <t>&lt; 30%</t>
  </si>
  <si>
    <t>Launch loyalty program</t>
  </si>
  <si>
    <t>Product Lead</t>
  </si>
  <si>
    <t>Customer Success</t>
  </si>
  <si>
    <t>&gt; 5%</t>
  </si>
  <si>
    <t>Proactive retention outreach</t>
  </si>
  <si>
    <t>CS Manager</t>
  </si>
  <si>
    <t>Pause low-performing ads &amp; reallocate budget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</si>
</sst>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Microsoft GothicNeo"/>
      <family val="2"/>
      <charset val="129"/>
    </font>
    <font>
      <sz val="6"/>
      <name val="ＭＳ Ｐゴシック"/>
      <family val="3"/>
      <charset val="128"/>
      <scheme val="minor"/>
    </font>
    <font>
      <sz val="11"/>
      <color theme="1"/>
      <name val="Microsoft GothicNeo Light"/>
      <family val="2"/>
      <charset val="129"/>
    </font>
    <font>
      <b/>
      <sz val="11"/>
      <color theme="0"/>
      <name val="Microsoft GothicNeo Light"/>
      <family val="2"/>
      <charset val="129"/>
    </font>
    <font>
      <b/>
      <sz val="12"/>
      <color theme="0"/>
      <name val="Microsoft GothicNeo Light"/>
      <family val="2"/>
      <charset val="129"/>
    </font>
    <font>
      <b/>
      <sz val="11"/>
      <color theme="0"/>
      <name val="Microsoft GothicNeo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rgb="FF0E092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E09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171450</xdr:rowOff>
    </xdr:from>
    <xdr:to>
      <xdr:col>5</xdr:col>
      <xdr:colOff>476250</xdr:colOff>
      <xdr:row>3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8F42F8-B3F5-4713-BAD1-1E1AD6FEF255}"/>
            </a:ext>
          </a:extLst>
        </xdr:cNvPr>
        <xdr:cNvSpPr txBox="1"/>
      </xdr:nvSpPr>
      <xdr:spPr>
        <a:xfrm>
          <a:off x="7667625" y="676275"/>
          <a:ext cx="15430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/>
            <a:t>KPI</a:t>
          </a:r>
          <a:r>
            <a:rPr lang="ja-JP" altLang="en-US"/>
            <a:t>の定義と計算式を一覧で確認できます。自社の指標体系に合わせて追記・修正してください。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1</xdr:row>
      <xdr:rowOff>104775</xdr:rowOff>
    </xdr:from>
    <xdr:to>
      <xdr:col>3</xdr:col>
      <xdr:colOff>571501</xdr:colOff>
      <xdr:row>5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7CC49F2-C15B-245A-BBE0-CD73C7BFB398}"/>
            </a:ext>
          </a:extLst>
        </xdr:cNvPr>
        <xdr:cNvSpPr txBox="1"/>
      </xdr:nvSpPr>
      <xdr:spPr>
        <a:xfrm>
          <a:off x="3962401" y="609600"/>
          <a:ext cx="110490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/>
            <a:t>列</a:t>
          </a:r>
          <a:r>
            <a:rPr lang="en-US" altLang="ja-JP"/>
            <a:t>B</a:t>
          </a:r>
          <a:r>
            <a:rPr lang="ja-JP" altLang="en-US"/>
            <a:t>の入力欄（</a:t>
          </a:r>
          <a:r>
            <a:rPr lang="en-US" altLang="ja-JP"/>
            <a:t>Advertising Spend 〜 Gross Margin %</a:t>
          </a:r>
          <a:r>
            <a:rPr lang="ja-JP" altLang="en-US"/>
            <a:t>）に最新数値を入れると、下部の</a:t>
          </a:r>
          <a:r>
            <a:rPr lang="en-US" altLang="ja-JP"/>
            <a:t>KPI</a:t>
          </a:r>
          <a:r>
            <a:rPr lang="ja-JP" altLang="en-US"/>
            <a:t>が自動計算されます。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</xdr:row>
      <xdr:rowOff>95250</xdr:rowOff>
    </xdr:from>
    <xdr:to>
      <xdr:col>1</xdr:col>
      <xdr:colOff>285750</xdr:colOff>
      <xdr:row>11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E2AB45-2916-4F15-8E8C-508A71C0B34C}"/>
            </a:ext>
          </a:extLst>
        </xdr:cNvPr>
        <xdr:cNvSpPr txBox="1"/>
      </xdr:nvSpPr>
      <xdr:spPr>
        <a:xfrm>
          <a:off x="238125" y="2000250"/>
          <a:ext cx="15430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/>
            <a:t>各部門が参照できるアクションテンプレです。</a:t>
          </a:r>
          <a:r>
            <a:rPr lang="en-US" altLang="ja-JP"/>
            <a:t>KPI</a:t>
          </a:r>
          <a:r>
            <a:rPr lang="ja-JP" altLang="en-US"/>
            <a:t>の閾値や</a:t>
          </a:r>
          <a:r>
            <a:rPr lang="en-US" altLang="ja-JP"/>
            <a:t>Owner</a:t>
          </a:r>
          <a:r>
            <a:rPr lang="ja-JP" altLang="en-US"/>
            <a:t>、期限を更新して運用してください。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C8" sqref="C8"/>
    </sheetView>
  </sheetViews>
  <sheetFormatPr defaultRowHeight="13.5" x14ac:dyDescent="0.15"/>
  <cols>
    <col min="1" max="1" width="22.125" customWidth="1"/>
    <col min="2" max="2" width="58.5" customWidth="1"/>
    <col min="3" max="3" width="16" customWidth="1"/>
  </cols>
  <sheetData>
    <row r="1" spans="1:3" ht="39.950000000000003" customHeight="1" x14ac:dyDescent="0.15">
      <c r="A1" s="7" t="s">
        <v>0</v>
      </c>
      <c r="B1" s="7" t="s">
        <v>1</v>
      </c>
      <c r="C1" s="7" t="s">
        <v>2</v>
      </c>
    </row>
    <row r="2" spans="1:3" ht="39.950000000000003" customHeight="1" x14ac:dyDescent="0.15">
      <c r="A2" s="1" t="s">
        <v>3</v>
      </c>
      <c r="B2" s="1" t="s">
        <v>4</v>
      </c>
      <c r="C2" s="1" t="str">
        <f>Summary!B9</f>
        <v/>
      </c>
    </row>
    <row r="3" spans="1:3" ht="39.950000000000003" customHeight="1" x14ac:dyDescent="0.15">
      <c r="A3" s="1" t="s">
        <v>5</v>
      </c>
      <c r="B3" s="1" t="s">
        <v>6</v>
      </c>
      <c r="C3" s="1" t="str">
        <f>Summary!B10</f>
        <v/>
      </c>
    </row>
    <row r="4" spans="1:3" ht="39.950000000000003" customHeight="1" x14ac:dyDescent="0.15">
      <c r="A4" s="1" t="s">
        <v>7</v>
      </c>
      <c r="B4" s="1" t="s">
        <v>8</v>
      </c>
      <c r="C4" s="1" t="str">
        <f>Summary!B11</f>
        <v/>
      </c>
    </row>
    <row r="5" spans="1:3" ht="39.950000000000003" customHeight="1" x14ac:dyDescent="0.15">
      <c r="A5" s="1" t="s">
        <v>9</v>
      </c>
      <c r="B5" s="1" t="s">
        <v>10</v>
      </c>
      <c r="C5" s="1" t="str">
        <f>Summary!B12</f>
        <v/>
      </c>
    </row>
    <row r="6" spans="1:3" ht="39.950000000000003" customHeight="1" x14ac:dyDescent="0.15">
      <c r="A6" s="1" t="s">
        <v>11</v>
      </c>
      <c r="B6" s="1" t="s">
        <v>12</v>
      </c>
      <c r="C6" s="1" t="str">
        <f>Summary!B13</f>
        <v/>
      </c>
    </row>
    <row r="7" spans="1:3" ht="39.950000000000003" customHeight="1" x14ac:dyDescent="0.15">
      <c r="A7" s="1" t="s">
        <v>13</v>
      </c>
      <c r="B7" s="1" t="s">
        <v>14</v>
      </c>
      <c r="C7" s="1" t="e">
        <f>IF(Summary!B10&lt;&gt;0,Summary!B12/Summary!B10,"")</f>
        <v>#VALUE!</v>
      </c>
    </row>
    <row r="8" spans="1:3" ht="39.950000000000003" customHeight="1" x14ac:dyDescent="0.15">
      <c r="A8" s="1" t="s">
        <v>15</v>
      </c>
      <c r="B8" s="1" t="s">
        <v>16</v>
      </c>
      <c r="C8" s="1" t="s">
        <v>17</v>
      </c>
    </row>
    <row r="9" spans="1:3" ht="39.950000000000003" customHeight="1" x14ac:dyDescent="0.15">
      <c r="A9" s="1" t="s">
        <v>18</v>
      </c>
      <c r="B9" s="1" t="s">
        <v>19</v>
      </c>
      <c r="C9" s="1" t="s">
        <v>17</v>
      </c>
    </row>
    <row r="10" spans="1:3" ht="39.950000000000003" customHeight="1" x14ac:dyDescent="0.15">
      <c r="A10" s="1" t="s">
        <v>20</v>
      </c>
      <c r="B10" s="1" t="s">
        <v>21</v>
      </c>
      <c r="C10" s="1" t="s">
        <v>17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A8" sqref="A8"/>
    </sheetView>
  </sheetViews>
  <sheetFormatPr defaultRowHeight="13.5" x14ac:dyDescent="0.15"/>
  <cols>
    <col min="1" max="1" width="41" customWidth="1"/>
  </cols>
  <sheetData>
    <row r="1" spans="1:4" s="3" customFormat="1" ht="39.950000000000003" customHeight="1" x14ac:dyDescent="0.15">
      <c r="A1" s="6" t="s">
        <v>22</v>
      </c>
      <c r="B1" s="6"/>
      <c r="C1" s="6"/>
      <c r="D1" s="6"/>
    </row>
    <row r="2" spans="1:4" s="3" customFormat="1" ht="30" customHeight="1" x14ac:dyDescent="0.15">
      <c r="A2" s="4" t="s">
        <v>23</v>
      </c>
      <c r="B2" s="4"/>
      <c r="C2" s="4"/>
      <c r="D2" s="4"/>
    </row>
    <row r="3" spans="1:4" s="3" customFormat="1" ht="30" customHeight="1" x14ac:dyDescent="0.15">
      <c r="A3" s="4" t="s">
        <v>24</v>
      </c>
      <c r="B3" s="4"/>
      <c r="C3" s="4"/>
      <c r="D3" s="4"/>
    </row>
    <row r="4" spans="1:4" s="3" customFormat="1" ht="30" customHeight="1" x14ac:dyDescent="0.15">
      <c r="A4" s="4" t="s">
        <v>25</v>
      </c>
      <c r="B4" s="4"/>
      <c r="C4" s="4"/>
      <c r="D4" s="4"/>
    </row>
    <row r="5" spans="1:4" s="3" customFormat="1" ht="30" customHeight="1" x14ac:dyDescent="0.15">
      <c r="A5" s="4" t="s">
        <v>26</v>
      </c>
      <c r="B5" s="4"/>
      <c r="C5" s="4"/>
      <c r="D5" s="4"/>
    </row>
    <row r="6" spans="1:4" s="3" customFormat="1" ht="30" customHeight="1" x14ac:dyDescent="0.15">
      <c r="A6" s="4" t="s">
        <v>27</v>
      </c>
      <c r="B6" s="4"/>
      <c r="C6" s="4"/>
      <c r="D6" s="4"/>
    </row>
    <row r="7" spans="1:4" ht="15" x14ac:dyDescent="0.25">
      <c r="A7" s="2"/>
      <c r="B7" s="2"/>
      <c r="C7" s="2"/>
      <c r="D7" s="2"/>
    </row>
    <row r="8" spans="1:4" s="3" customFormat="1" ht="30" customHeight="1" x14ac:dyDescent="0.15">
      <c r="A8" s="5" t="s">
        <v>28</v>
      </c>
      <c r="B8" s="4"/>
      <c r="C8" s="4"/>
      <c r="D8" s="4"/>
    </row>
    <row r="9" spans="1:4" s="3" customFormat="1" ht="30" customHeight="1" x14ac:dyDescent="0.15">
      <c r="A9" s="4" t="s">
        <v>3</v>
      </c>
      <c r="B9" s="4" t="str">
        <f>IF(B2&lt;&gt;0,B3/B2,"")</f>
        <v/>
      </c>
      <c r="C9" s="4"/>
      <c r="D9" s="4"/>
    </row>
    <row r="10" spans="1:4" s="3" customFormat="1" ht="30" customHeight="1" x14ac:dyDescent="0.15">
      <c r="A10" s="4" t="s">
        <v>5</v>
      </c>
      <c r="B10" s="4" t="str">
        <f>IF(B4&lt;&gt;0,B2/B4,"")</f>
        <v/>
      </c>
      <c r="C10" s="4"/>
      <c r="D10" s="4"/>
    </row>
    <row r="11" spans="1:4" s="3" customFormat="1" ht="30" customHeight="1" x14ac:dyDescent="0.15">
      <c r="A11" s="4" t="s">
        <v>7</v>
      </c>
      <c r="B11" s="4" t="str">
        <f>IF(B4&lt;&gt;0,B3/B4,"")</f>
        <v/>
      </c>
      <c r="C11" s="4"/>
      <c r="D11" s="4"/>
    </row>
    <row r="12" spans="1:4" s="3" customFormat="1" ht="30" customHeight="1" x14ac:dyDescent="0.15">
      <c r="A12" s="4" t="s">
        <v>9</v>
      </c>
      <c r="B12" s="4" t="str">
        <f>IF(AND(B4&lt;&gt;0,B6&lt;&gt;0),(B3*B6)/B4,"")</f>
        <v/>
      </c>
      <c r="C12" s="4"/>
      <c r="D12" s="4"/>
    </row>
    <row r="13" spans="1:4" s="3" customFormat="1" ht="30" customHeight="1" x14ac:dyDescent="0.15">
      <c r="A13" s="4" t="s">
        <v>11</v>
      </c>
      <c r="B13" s="4" t="str">
        <f>IF(B4&lt;&gt;0,B5/B4,"")</f>
        <v/>
      </c>
      <c r="C13" s="4"/>
      <c r="D13" s="4"/>
    </row>
    <row r="14" spans="1:4" s="3" customFormat="1" ht="30" customHeight="1" x14ac:dyDescent="0.15">
      <c r="A14" s="4" t="s">
        <v>13</v>
      </c>
      <c r="B14" s="4" t="e">
        <f>IF(B10&lt;&gt;0,B12/B10,"")</f>
        <v>#VALUE!</v>
      </c>
      <c r="C14" s="4"/>
      <c r="D14" s="4"/>
    </row>
  </sheetData>
  <mergeCells count="1">
    <mergeCell ref="A1:D1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workbookViewId="0">
      <selection sqref="A1:F1"/>
    </sheetView>
  </sheetViews>
  <sheetFormatPr defaultRowHeight="13.5" x14ac:dyDescent="0.15"/>
  <cols>
    <col min="1" max="1" width="19.625" customWidth="1"/>
    <col min="2" max="2" width="14.625" customWidth="1"/>
    <col min="3" max="3" width="18.25" customWidth="1"/>
    <col min="4" max="4" width="42.875" customWidth="1"/>
    <col min="5" max="5" width="21.25" customWidth="1"/>
    <col min="6" max="6" width="17.25" customWidth="1"/>
  </cols>
  <sheetData>
    <row r="1" spans="1:6" s="2" customFormat="1" ht="30" customHeight="1" x14ac:dyDescent="0.25">
      <c r="A1" s="5" t="s">
        <v>29</v>
      </c>
      <c r="B1" s="5" t="s">
        <v>0</v>
      </c>
      <c r="C1" s="5" t="s">
        <v>30</v>
      </c>
      <c r="D1" s="5" t="s">
        <v>31</v>
      </c>
      <c r="E1" s="5" t="s">
        <v>32</v>
      </c>
      <c r="F1" s="5" t="s">
        <v>33</v>
      </c>
    </row>
    <row r="2" spans="1:6" s="2" customFormat="1" ht="30" customHeight="1" x14ac:dyDescent="0.25">
      <c r="A2" s="4" t="s">
        <v>34</v>
      </c>
      <c r="B2" s="4" t="s">
        <v>3</v>
      </c>
      <c r="C2" s="4" t="s">
        <v>35</v>
      </c>
      <c r="D2" s="4" t="s">
        <v>49</v>
      </c>
      <c r="E2" s="4" t="s">
        <v>36</v>
      </c>
      <c r="F2" s="4"/>
    </row>
    <row r="3" spans="1:6" s="2" customFormat="1" ht="30" customHeight="1" x14ac:dyDescent="0.25">
      <c r="A3" s="4" t="s">
        <v>37</v>
      </c>
      <c r="B3" s="4" t="s">
        <v>5</v>
      </c>
      <c r="C3" s="4" t="s">
        <v>38</v>
      </c>
      <c r="D3" s="4" t="s">
        <v>39</v>
      </c>
      <c r="E3" s="4" t="s">
        <v>40</v>
      </c>
      <c r="F3" s="4"/>
    </row>
    <row r="4" spans="1:6" s="2" customFormat="1" ht="30" customHeight="1" x14ac:dyDescent="0.25">
      <c r="A4" s="4" t="s">
        <v>41</v>
      </c>
      <c r="B4" s="4" t="s">
        <v>11</v>
      </c>
      <c r="C4" s="4" t="s">
        <v>42</v>
      </c>
      <c r="D4" s="4" t="s">
        <v>43</v>
      </c>
      <c r="E4" s="4" t="s">
        <v>44</v>
      </c>
      <c r="F4" s="4"/>
    </row>
    <row r="5" spans="1:6" s="2" customFormat="1" ht="30" customHeight="1" x14ac:dyDescent="0.25">
      <c r="A5" s="4" t="s">
        <v>45</v>
      </c>
      <c r="B5" s="4" t="s">
        <v>20</v>
      </c>
      <c r="C5" s="4" t="s">
        <v>46</v>
      </c>
      <c r="D5" s="4" t="s">
        <v>47</v>
      </c>
      <c r="E5" s="4" t="s">
        <v>48</v>
      </c>
      <c r="F5" s="4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Definitions &amp; Formulas</vt:lpstr>
      <vt:lpstr>Summary</vt:lpstr>
      <vt:lpstr>Action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モト コヒ</cp:lastModifiedBy>
  <dcterms:created xsi:type="dcterms:W3CDTF">2025-04-23T04:05:58Z</dcterms:created>
  <dcterms:modified xsi:type="dcterms:W3CDTF">2025-04-23T04:55:08Z</dcterms:modified>
</cp:coreProperties>
</file>